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'Arkusz1'!$A$1:$K$23</definedName>
  </definedNames>
  <calcPr fullCalcOnLoad="1"/>
</workbook>
</file>

<file path=xl/sharedStrings.xml><?xml version="1.0" encoding="utf-8"?>
<sst xmlns="http://schemas.openxmlformats.org/spreadsheetml/2006/main" count="74" uniqueCount="55">
  <si>
    <t>Sprawozdanie z realizacji rocznego programu współpracy Gminy Niemcza z organizacjami pozarządowymi na rok 2012 – Załącznik nr 2</t>
  </si>
  <si>
    <t xml:space="preserve">Zestawienie planów i wykonania zadań zaplanowanych w Rocznym programie współpracy z organizacjami pozarządowymi na rok 2012 </t>
  </si>
  <si>
    <t>Kategoria zadań</t>
  </si>
  <si>
    <t xml:space="preserve">Numer i data umowy </t>
  </si>
  <si>
    <t>Nazwa zadania</t>
  </si>
  <si>
    <t>Plan wg programu [zł]</t>
  </si>
  <si>
    <t>Plan wg budżetu   [zł]</t>
  </si>
  <si>
    <t>Wartość podpisanych umów [zł]</t>
  </si>
  <si>
    <t>Wartość rozliczenia zadania ogółem [zł]</t>
  </si>
  <si>
    <t>Wartość rozliczenia dotacji [zł]</t>
  </si>
  <si>
    <t>Wartość dodana - finansowe</t>
  </si>
  <si>
    <t>Wartość dodana - praca własna</t>
  </si>
  <si>
    <t>Uwagi</t>
  </si>
  <si>
    <t>Sport</t>
  </si>
  <si>
    <t>Z uwagi na brak środków na koncie Gminy i konieczność przekazania jak najszybciej środków na utrzymanie obiektów sportowych zdecydowano na rozdzielenie konkursu odnośnie sportu na osobne konkursy dedykowane poszczególnym zadaniom. Jednocześnie utrzymanie obiektów jest priorytetowe w stosunku do pozostałych zajęć - bez obiektów i sprzętu trudno prowadzić zajęcia.</t>
  </si>
  <si>
    <t>Zadanie 1: Utrzymanie i udostępnianie mieszkańcom Gminy Niemcza obiektów sportowych i rekreacyjnych oraz niezbędnego sprzętu.</t>
  </si>
  <si>
    <t>01/2012  z 01.02.2012</t>
  </si>
  <si>
    <t>Utrzymanie i wykorzystanie obiektów sportowych na rzecz społeczności lokalnej (Niemcza)</t>
  </si>
  <si>
    <t>KS "Niemczanka"</t>
  </si>
  <si>
    <t>02/2012  z 01.02.2012</t>
  </si>
  <si>
    <t>Utrzymanie i wykorzystanie obiektów sportowych na rzecz społeczności lokalnej (Przerzeczyn-Zdrój) „O boisko dbajmy i dla niego grajmy”</t>
  </si>
  <si>
    <t>LKS "Orzeł" w Przerzeczynie Zdrój</t>
  </si>
  <si>
    <t>03/2012  z 01.02.2012</t>
  </si>
  <si>
    <t>Utrzymanie i wykorzystanie obiektów sportowych na rzecz społeczności lokalnej (Podlesie) „Boisko mamy i o nie zadbamy”</t>
  </si>
  <si>
    <t>"Razem możemy więcej"</t>
  </si>
  <si>
    <t>04/2012  z 01.03.2012</t>
  </si>
  <si>
    <t>Utrzymanie i wykorzystanie boiska wiejskiego w Kietlinie na rzecz społeczności lokalnej</t>
  </si>
  <si>
    <t>ZHP w Łagiewnikach + GOW Kietlin, w trakcie realizacji zadanie aneksem przekazano TPK "Iskra" w Kietlinie</t>
  </si>
  <si>
    <t>05/2012 z 01.02.2012</t>
  </si>
  <si>
    <t xml:space="preserve">Utrzymanie i wykorzystanie obiektów sportowych na rzecz społeczności lokalnej (Gilów)
</t>
  </si>
  <si>
    <t>LKS w Gilowie</t>
  </si>
  <si>
    <t>Zadanie 2: Promocja eventowa i organizacja systematycznych zajęć sportowych i rekreacyjnych ze szczególnym uwzględnieniem dzieci i młodzieży szkolnej z terenu Gminy Niemcza.</t>
  </si>
  <si>
    <t>06/2012 z 04.04.2012</t>
  </si>
  <si>
    <t>Animacja sportu dzieci i młodzieży w ramach projektu „Animator-moje boisko Orlik 2012”</t>
  </si>
  <si>
    <t>07/2012 z 01.08.2012</t>
  </si>
  <si>
    <t>Prowadzenie zajęć sportowych na rzecz mieszkańców Gminy Niemcza, ze szczególnym uwzględnieniem potrzeb dzieci i młodzieży</t>
  </si>
  <si>
    <t>LKS "Orzeł" Przerzeczyn Zdrój</t>
  </si>
  <si>
    <t>08/2012 z 12.10.2012</t>
  </si>
  <si>
    <t>Organizacja dwóch imprez sportowo-rekreacyjnych</t>
  </si>
  <si>
    <t>LKS w Gilowie - Umowę rozwiązano aneksem</t>
  </si>
  <si>
    <t>09/2012 z 15.11.2012</t>
  </si>
  <si>
    <t>Prowadzenie zajęć sportowych na rzecz mieszkańców Gminy Niemcza ze szczególnym uwzględnieniem potrzeb dzieci i młodzieży</t>
  </si>
  <si>
    <t>KS "Niemczanka" - Umowę rozwiązano aneksem</t>
  </si>
  <si>
    <t>Zadanie 3: Zapewnienie możliwości uprawiania sportu i rekreacji – również w formach zorganizowanych – w okresie ferii i wakacji szkolnych dla wszystkich chętnych mieszkańców Gminy Niemcza, ze szczególnym uwzględnieniem dzieci i młodzieży.</t>
  </si>
  <si>
    <t>Z uwagi na cięcia przy uchwalaniu budżetu zadania nie finansowano ze środków przeznaczonych na współpracę z NGO.                                     Jednocześnie w ogłoszeniu konkursowym utrzymanie rozszerzono również o wykorzystanie (organizacja zajęć)</t>
  </si>
  <si>
    <t>Wspieranie wspólnot i społeczności lokalnych</t>
  </si>
  <si>
    <t>Zadanie 1 Wspieranie działań aktywnych grup społecznych działających w zakresie odnowy wsi i budowania społeczeństwa obywatelskiego</t>
  </si>
  <si>
    <t>Z uwagi na niewielką kwotę zakładano realizację na wniosek organizacji w trybie pozakonkursowym. Z uwagi na brak środków zadań z tego zakresu nie realizowano</t>
  </si>
  <si>
    <t>Zadanie 2 Prezentacja i promocja dobrych praktyk w zakresie odnowy wsi i działalności na rzecz społeczeństwa obywatelskiego</t>
  </si>
  <si>
    <t>Ratownictwo i ochrona ludności</t>
  </si>
  <si>
    <t>Zadanie realizowane przez OSP - dotacje przekazano w innym trybie, stąd brak danych w niniejszym zestawieniu odnośnie realizacji zadania</t>
  </si>
  <si>
    <t>Zadanie 1: Ochrona przeciwpożarowa i prewencja zagrożeń ekologicznych związanych z ochroną środowiska oraz innych klęsk i zdarzeń</t>
  </si>
  <si>
    <t>Ogółem:</t>
  </si>
  <si>
    <t xml:space="preserve"> Wartość dotacji – zestawienie planu i wykonania</t>
  </si>
  <si>
    <t>Rzeczywista wartość wykonanych zadań – w tym wartość dotacji (wg sprawozdań)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</si>
</sst>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5"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6"/>
      <color indexed="8"/>
      <name val="Czcionka tekstu podstawowego"/>
      <family val="2"/>
    </font>
    <font>
      <sz val="12"/>
      <color indexed="8"/>
      <name val="Arial Narrow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top"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top" wrapText="1"/>
    </xf>
    <xf numFmtId="164" fontId="5" fillId="3" borderId="1" xfId="0" applyFont="1" applyFill="1" applyBorder="1" applyAlignment="1">
      <alignment vertical="top" wrapText="1"/>
    </xf>
    <xf numFmtId="165" fontId="5" fillId="3" borderId="1" xfId="0" applyNumberFormat="1" applyFont="1" applyFill="1" applyBorder="1" applyAlignment="1">
      <alignment vertical="top" wrapText="1"/>
    </xf>
    <xf numFmtId="166" fontId="5" fillId="3" borderId="1" xfId="0" applyNumberFormat="1" applyFont="1" applyFill="1" applyBorder="1" applyAlignment="1">
      <alignment horizontal="right" vertical="top" wrapText="1"/>
    </xf>
    <xf numFmtId="164" fontId="6" fillId="3" borderId="1" xfId="0" applyFont="1" applyFill="1" applyBorder="1" applyAlignment="1">
      <alignment vertical="top" wrapText="1"/>
    </xf>
    <xf numFmtId="164" fontId="0" fillId="3" borderId="0" xfId="0" applyFill="1" applyAlignment="1">
      <alignment/>
    </xf>
    <xf numFmtId="164" fontId="4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right" vertical="top" wrapText="1"/>
    </xf>
    <xf numFmtId="164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166" fontId="4" fillId="3" borderId="1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Border="1" applyAlignment="1">
      <alignment vertical="top" wrapText="1"/>
    </xf>
    <xf numFmtId="166" fontId="4" fillId="3" borderId="1" xfId="0" applyNumberFormat="1" applyFont="1" applyFill="1" applyBorder="1" applyAlignment="1">
      <alignment vertical="top" wrapText="1"/>
    </xf>
    <xf numFmtId="164" fontId="5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164" fontId="7" fillId="2" borderId="0" xfId="0" applyFont="1" applyFill="1" applyAlignment="1">
      <alignment/>
    </xf>
    <xf numFmtId="164" fontId="4" fillId="0" borderId="1" xfId="0" applyFont="1" applyBorder="1" applyAlignment="1">
      <alignment vertical="center" wrapText="1"/>
    </xf>
    <xf numFmtId="164" fontId="4" fillId="2" borderId="1" xfId="0" applyFont="1" applyFill="1" applyBorder="1" applyAlignment="1">
      <alignment vertical="top" wrapText="1"/>
    </xf>
    <xf numFmtId="164" fontId="8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0" fillId="0" borderId="1" xfId="0" applyBorder="1" applyAlignment="1">
      <alignment vertical="top" wrapText="1"/>
    </xf>
    <xf numFmtId="166" fontId="9" fillId="0" borderId="1" xfId="0" applyNumberFormat="1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vertical="top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1" fillId="0" borderId="0" xfId="0" applyFont="1" applyAlignment="1">
      <alignment horizontal="center" vertical="center"/>
    </xf>
    <xf numFmtId="165" fontId="12" fillId="0" borderId="1" xfId="0" applyNumberFormat="1" applyFont="1" applyBorder="1" applyAlignment="1">
      <alignment vertical="top" wrapText="1"/>
    </xf>
    <xf numFmtId="164" fontId="12" fillId="0" borderId="1" xfId="0" applyFont="1" applyBorder="1" applyAlignment="1">
      <alignment vertical="top" wrapText="1"/>
    </xf>
    <xf numFmtId="164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Arkusz1!$H$3:$J$3</c:f>
              <c:strCache/>
            </c:strRef>
          </c:cat>
          <c:val>
            <c:numRef>
              <c:f>Arkusz1!$H$4:$J$4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Arkusz1!$D$3:$D$3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Arkusz1!$D$4:$D$4</c:f>
              <c:numCache/>
            </c:numRef>
          </c:val>
        </c:ser>
        <c:ser>
          <c:idx val="1"/>
          <c:order val="1"/>
          <c:tx>
            <c:strRef>
              <c:f>Arkusz1!$E$3:$E$3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Arkusz1!$E$4:$E$4</c:f>
              <c:numCache/>
            </c:numRef>
          </c:val>
        </c:ser>
        <c:ser>
          <c:idx val="2"/>
          <c:order val="2"/>
          <c:tx>
            <c:strRef>
              <c:f>Arkusz1!$F$3:$F$3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Arkusz1!$F$4:$F$4</c:f>
              <c:numCache/>
            </c:numRef>
          </c:val>
        </c:ser>
        <c:ser>
          <c:idx val="3"/>
          <c:order val="3"/>
          <c:tx>
            <c:strRef>
              <c:f>Arkusz1!$H$3:$H$3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Arkusz1!$H$4:$H$4</c:f>
              <c:numCache/>
            </c:numRef>
          </c:val>
        </c:ser>
        <c:gapWidth val="100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At val="0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Zestawienie poziomu finansowania  z uwzględnieniem wartości dodanych przez 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Arkusz1!$H$3:$H$3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(Arkusz1!$H$6:$H$10,Arkusz1!$H$12:$H$15,Arkusz1!$O$8:$O$8)</c:f>
              <c:numCache/>
            </c:numRef>
          </c:val>
        </c:ser>
        <c:ser>
          <c:idx val="1"/>
          <c:order val="1"/>
          <c:tx>
            <c:strRef>
              <c:f>Arkusz1!$I$3:$I$3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(Arkusz1!$I$6:$I$10,Arkusz1!$I$12:$I$15)</c:f>
              <c:numCache/>
            </c:numRef>
          </c:val>
        </c:ser>
        <c:ser>
          <c:idx val="2"/>
          <c:order val="2"/>
          <c:tx>
            <c:strRef>
              <c:f>Arkusz1!$J$3:$J$3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(Arkusz1!$J$6:$J$10,Arkusz1!$J$12:$J$15)</c:f>
              <c:numCache/>
            </c:numRef>
          </c:val>
        </c:ser>
        <c:gapWidth val="100"/>
        <c:axId val="18229838"/>
        <c:axId val="29850815"/>
      </c:bar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Zadania zgodnie z numerem umowy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At val="0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28</xdr:row>
      <xdr:rowOff>171450</xdr:rowOff>
    </xdr:from>
    <xdr:to>
      <xdr:col>7</xdr:col>
      <xdr:colOff>123825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847850" y="5219700"/>
        <a:ext cx="41433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</xdr:row>
      <xdr:rowOff>180975</xdr:rowOff>
    </xdr:from>
    <xdr:to>
      <xdr:col>8</xdr:col>
      <xdr:colOff>809625</xdr:colOff>
      <xdr:row>19</xdr:row>
      <xdr:rowOff>171450</xdr:rowOff>
    </xdr:to>
    <xdr:graphicFrame>
      <xdr:nvGraphicFramePr>
        <xdr:cNvPr id="2" name="Chart 2"/>
        <xdr:cNvGraphicFramePr/>
      </xdr:nvGraphicFramePr>
      <xdr:xfrm>
        <a:off x="1638300" y="542925"/>
        <a:ext cx="58769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12585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02" zoomScaleNormal="82" zoomScaleSheetLayoutView="102" workbookViewId="0" topLeftCell="A1">
      <selection activeCell="N3" sqref="N3"/>
    </sheetView>
  </sheetViews>
  <sheetFormatPr defaultColWidth="8.796875" defaultRowHeight="14.25"/>
  <cols>
    <col min="1" max="1" width="9.69921875" style="0" customWidth="1"/>
    <col min="3" max="3" width="16.09765625" style="0" customWidth="1"/>
    <col min="4" max="4" width="10.59765625" style="0" customWidth="1"/>
    <col min="5" max="5" width="10.296875" style="0" customWidth="1"/>
    <col min="6" max="6" width="10.796875" style="0" customWidth="1"/>
    <col min="7" max="7" width="10.5" style="0" customWidth="1"/>
    <col min="8" max="8" width="10.09765625" style="0" customWidth="1"/>
    <col min="9" max="9" width="10.5" style="0" customWidth="1"/>
    <col min="10" max="10" width="10.796875" style="0" customWidth="1"/>
    <col min="11" max="11" width="23" style="0" customWidth="1"/>
  </cols>
  <sheetData>
    <row r="1" spans="1:11" s="2" customFormat="1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5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8.7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0" customFormat="1" ht="54.75" customHeight="1">
      <c r="A4" s="6" t="s">
        <v>13</v>
      </c>
      <c r="B4" s="6"/>
      <c r="C4" s="7"/>
      <c r="D4" s="8">
        <v>57000</v>
      </c>
      <c r="E4" s="8">
        <v>50000</v>
      </c>
      <c r="F4" s="8">
        <f>SUM(F5,F11,F16)</f>
        <v>48290</v>
      </c>
      <c r="G4" s="8">
        <f>SUM(H4:J4)</f>
        <v>84508.84</v>
      </c>
      <c r="H4" s="8">
        <f>SUM(H5,H11,H16)</f>
        <v>36130</v>
      </c>
      <c r="I4" s="8">
        <f>SUM(I5,I11,I16)</f>
        <v>17363.84</v>
      </c>
      <c r="J4" s="8">
        <f>SUM(J5,J11,J16)</f>
        <v>31015</v>
      </c>
      <c r="K4" s="9" t="s">
        <v>14</v>
      </c>
    </row>
    <row r="5" spans="1:11" ht="47.25" customHeight="1">
      <c r="A5" s="11" t="s">
        <v>15</v>
      </c>
      <c r="B5" s="11"/>
      <c r="C5" s="11"/>
      <c r="D5" s="12">
        <v>30000</v>
      </c>
      <c r="E5" s="12">
        <v>30000</v>
      </c>
      <c r="F5" s="12">
        <f>SUM(F6:F10)</f>
        <v>30000</v>
      </c>
      <c r="G5" s="13">
        <f>SUM(H5:J5)</f>
        <v>73212.05</v>
      </c>
      <c r="H5" s="12">
        <f>SUM(H6:H10)</f>
        <v>30000</v>
      </c>
      <c r="I5" s="12">
        <f>SUM(I6:I10)</f>
        <v>13797.05</v>
      </c>
      <c r="J5" s="12">
        <f>SUM(J6:J10)</f>
        <v>29415</v>
      </c>
      <c r="K5" s="9"/>
    </row>
    <row r="6" spans="1:11" s="10" customFormat="1" ht="36" customHeight="1">
      <c r="A6" s="14"/>
      <c r="B6" s="14" t="s">
        <v>16</v>
      </c>
      <c r="C6" s="15" t="s">
        <v>17</v>
      </c>
      <c r="D6" s="15"/>
      <c r="E6" s="15"/>
      <c r="F6" s="16">
        <v>15500</v>
      </c>
      <c r="G6" s="8">
        <f>SUM(H6:J6)</f>
        <v>26322.62</v>
      </c>
      <c r="H6" s="16">
        <v>15500</v>
      </c>
      <c r="I6" s="16">
        <v>5922.62</v>
      </c>
      <c r="J6" s="16">
        <v>4900</v>
      </c>
      <c r="K6" s="14" t="s">
        <v>18</v>
      </c>
    </row>
    <row r="7" spans="1:11" ht="37.5" customHeight="1">
      <c r="A7" s="11"/>
      <c r="B7" s="11" t="s">
        <v>19</v>
      </c>
      <c r="C7" s="5" t="s">
        <v>20</v>
      </c>
      <c r="D7" s="5"/>
      <c r="E7" s="5"/>
      <c r="F7" s="12">
        <v>5000</v>
      </c>
      <c r="G7" s="13">
        <f>SUM(H7:J7)</f>
        <v>12688.98</v>
      </c>
      <c r="H7" s="12">
        <v>5000</v>
      </c>
      <c r="I7" s="12">
        <v>2288.98</v>
      </c>
      <c r="J7" s="12">
        <v>5400</v>
      </c>
      <c r="K7" s="11" t="s">
        <v>21</v>
      </c>
    </row>
    <row r="8" spans="1:11" s="10" customFormat="1" ht="33" customHeight="1">
      <c r="A8" s="14"/>
      <c r="B8" s="14" t="s">
        <v>22</v>
      </c>
      <c r="C8" s="15" t="s">
        <v>23</v>
      </c>
      <c r="D8" s="15"/>
      <c r="E8" s="15"/>
      <c r="F8" s="16">
        <v>2000</v>
      </c>
      <c r="G8" s="8">
        <f>SUM(H8:J8)</f>
        <v>5406.74</v>
      </c>
      <c r="H8" s="16">
        <v>2000</v>
      </c>
      <c r="I8" s="16">
        <v>1106.74</v>
      </c>
      <c r="J8" s="16">
        <v>2300</v>
      </c>
      <c r="K8" s="14" t="s">
        <v>24</v>
      </c>
    </row>
    <row r="9" spans="1:11" ht="39.75" customHeight="1">
      <c r="A9" s="11"/>
      <c r="B9" s="11" t="s">
        <v>25</v>
      </c>
      <c r="C9" s="5" t="s">
        <v>26</v>
      </c>
      <c r="D9" s="5"/>
      <c r="E9" s="5"/>
      <c r="F9" s="12">
        <v>1500</v>
      </c>
      <c r="G9" s="13">
        <f>SUM(H9:J9)</f>
        <v>17370.16</v>
      </c>
      <c r="H9" s="12">
        <v>1500</v>
      </c>
      <c r="I9" s="12">
        <v>3285.16</v>
      </c>
      <c r="J9" s="12">
        <v>12585</v>
      </c>
      <c r="K9" s="11" t="s">
        <v>27</v>
      </c>
    </row>
    <row r="10" spans="1:11" s="10" customFormat="1" ht="36.75" customHeight="1">
      <c r="A10" s="14"/>
      <c r="B10" s="14" t="s">
        <v>28</v>
      </c>
      <c r="C10" s="15" t="s">
        <v>29</v>
      </c>
      <c r="D10" s="15"/>
      <c r="E10" s="15"/>
      <c r="F10" s="16">
        <v>6000</v>
      </c>
      <c r="G10" s="8">
        <f>SUM(H10:J10)</f>
        <v>11423.55</v>
      </c>
      <c r="H10" s="16">
        <v>6000</v>
      </c>
      <c r="I10" s="16">
        <v>1193.55</v>
      </c>
      <c r="J10" s="16">
        <v>4230</v>
      </c>
      <c r="K10" s="14" t="s">
        <v>30</v>
      </c>
    </row>
    <row r="11" spans="1:11" ht="54" customHeight="1">
      <c r="A11" s="11" t="s">
        <v>31</v>
      </c>
      <c r="B11" s="11"/>
      <c r="C11" s="11"/>
      <c r="D11" s="17">
        <v>17000</v>
      </c>
      <c r="E11" s="17">
        <v>20000</v>
      </c>
      <c r="F11" s="17">
        <f>SUM(F12:F15)</f>
        <v>18290</v>
      </c>
      <c r="G11" s="13">
        <f>SUM(H11:J11)</f>
        <v>11296.79</v>
      </c>
      <c r="H11" s="17">
        <f>SUM(H12:H15)</f>
        <v>6130</v>
      </c>
      <c r="I11" s="17">
        <f>SUM(I12:I15)</f>
        <v>3566.79</v>
      </c>
      <c r="J11" s="17">
        <f>SUM(J12:J15)</f>
        <v>1600</v>
      </c>
      <c r="K11" s="11"/>
    </row>
    <row r="12" spans="1:11" s="10" customFormat="1" ht="25.5" customHeight="1">
      <c r="A12" s="14"/>
      <c r="B12" s="14" t="s">
        <v>32</v>
      </c>
      <c r="C12" s="15" t="s">
        <v>33</v>
      </c>
      <c r="D12" s="15"/>
      <c r="E12" s="15"/>
      <c r="F12" s="18">
        <v>3630</v>
      </c>
      <c r="G12" s="8">
        <f>SUM(H12:J12)</f>
        <v>7316.35</v>
      </c>
      <c r="H12" s="18">
        <v>3630</v>
      </c>
      <c r="I12" s="18">
        <v>3086.35</v>
      </c>
      <c r="J12" s="18">
        <v>600</v>
      </c>
      <c r="K12" s="14" t="s">
        <v>18</v>
      </c>
    </row>
    <row r="13" spans="1:11" ht="25.5" customHeight="1">
      <c r="A13" s="11"/>
      <c r="B13" s="11" t="s">
        <v>34</v>
      </c>
      <c r="C13" s="5" t="s">
        <v>35</v>
      </c>
      <c r="D13" s="5"/>
      <c r="E13" s="5"/>
      <c r="F13" s="17">
        <v>2500</v>
      </c>
      <c r="G13" s="13">
        <f>SUM(H13:J13)</f>
        <v>3980.44</v>
      </c>
      <c r="H13" s="17">
        <v>2500</v>
      </c>
      <c r="I13" s="17">
        <v>480.44</v>
      </c>
      <c r="J13" s="17">
        <v>1000</v>
      </c>
      <c r="K13" s="11" t="s">
        <v>36</v>
      </c>
    </row>
    <row r="14" spans="1:11" s="10" customFormat="1" ht="29.25" customHeight="1">
      <c r="A14" s="14"/>
      <c r="B14" s="14" t="s">
        <v>37</v>
      </c>
      <c r="C14" s="15" t="s">
        <v>38</v>
      </c>
      <c r="D14" s="15"/>
      <c r="E14" s="15"/>
      <c r="F14" s="18">
        <v>2500</v>
      </c>
      <c r="G14" s="8">
        <f>SUM(H14:J14)</f>
        <v>0</v>
      </c>
      <c r="H14" s="18">
        <v>0</v>
      </c>
      <c r="I14" s="18">
        <v>0</v>
      </c>
      <c r="J14" s="18">
        <v>0</v>
      </c>
      <c r="K14" s="14" t="s">
        <v>39</v>
      </c>
    </row>
    <row r="15" spans="1:11" ht="28.5" customHeight="1">
      <c r="A15" s="11"/>
      <c r="B15" s="11" t="s">
        <v>40</v>
      </c>
      <c r="C15" s="5" t="s">
        <v>41</v>
      </c>
      <c r="D15" s="5"/>
      <c r="E15" s="5"/>
      <c r="F15" s="17">
        <v>9660</v>
      </c>
      <c r="G15" s="13">
        <f>SUM(H15:J15)</f>
        <v>0</v>
      </c>
      <c r="H15" s="17">
        <v>0</v>
      </c>
      <c r="I15" s="17">
        <v>0</v>
      </c>
      <c r="J15" s="17">
        <v>0</v>
      </c>
      <c r="K15" s="11" t="s">
        <v>42</v>
      </c>
    </row>
    <row r="16" spans="1:11" ht="97.5" customHeight="1">
      <c r="A16" s="5" t="s">
        <v>43</v>
      </c>
      <c r="B16" s="5"/>
      <c r="C16" s="5"/>
      <c r="D16" s="17">
        <v>10000</v>
      </c>
      <c r="E16" s="17">
        <v>0</v>
      </c>
      <c r="F16" s="17">
        <v>0</v>
      </c>
      <c r="G16" s="13">
        <f>SUM(H16:J16)</f>
        <v>0</v>
      </c>
      <c r="H16" s="17">
        <v>0</v>
      </c>
      <c r="I16" s="17">
        <v>0</v>
      </c>
      <c r="J16" s="17">
        <v>0</v>
      </c>
      <c r="K16" s="11" t="s">
        <v>44</v>
      </c>
    </row>
    <row r="17" spans="1:11" s="23" customFormat="1" ht="48.75">
      <c r="A17" s="19" t="s">
        <v>45</v>
      </c>
      <c r="B17" s="19"/>
      <c r="C17" s="20"/>
      <c r="D17" s="21">
        <v>5000</v>
      </c>
      <c r="E17" s="21">
        <v>5000</v>
      </c>
      <c r="F17" s="21">
        <v>0</v>
      </c>
      <c r="G17" s="22">
        <f>SUM(H17:J17)</f>
        <v>0</v>
      </c>
      <c r="H17" s="21">
        <v>0</v>
      </c>
      <c r="I17" s="21">
        <v>0</v>
      </c>
      <c r="J17" s="21">
        <v>0</v>
      </c>
      <c r="K17" s="19"/>
    </row>
    <row r="18" spans="1:11" ht="50.25" customHeight="1">
      <c r="A18" s="5" t="s">
        <v>46</v>
      </c>
      <c r="B18" s="5"/>
      <c r="C18" s="5"/>
      <c r="D18" s="17">
        <v>3000</v>
      </c>
      <c r="E18" s="17">
        <v>3000</v>
      </c>
      <c r="F18" s="17">
        <v>0</v>
      </c>
      <c r="G18" s="13">
        <f>SUM(H18:J18)</f>
        <v>0</v>
      </c>
      <c r="H18" s="17">
        <v>0</v>
      </c>
      <c r="I18" s="17">
        <v>0</v>
      </c>
      <c r="J18" s="17">
        <v>0</v>
      </c>
      <c r="K18" s="24" t="s">
        <v>47</v>
      </c>
    </row>
    <row r="19" spans="1:11" ht="14.25" customHeight="1">
      <c r="A19" s="5" t="s">
        <v>48</v>
      </c>
      <c r="B19" s="5"/>
      <c r="C19" s="5"/>
      <c r="D19" s="17">
        <v>2000</v>
      </c>
      <c r="E19" s="17">
        <v>2000</v>
      </c>
      <c r="F19" s="17">
        <v>0</v>
      </c>
      <c r="G19" s="13">
        <f>SUM(H19:J19)</f>
        <v>0</v>
      </c>
      <c r="H19" s="17">
        <v>0</v>
      </c>
      <c r="I19" s="17">
        <v>0</v>
      </c>
      <c r="J19" s="17">
        <v>0</v>
      </c>
      <c r="K19" s="24"/>
    </row>
    <row r="20" spans="1:11" s="23" customFormat="1" ht="36.75" customHeight="1">
      <c r="A20" s="19" t="s">
        <v>49</v>
      </c>
      <c r="B20" s="19"/>
      <c r="C20" s="19"/>
      <c r="D20" s="21">
        <v>100000</v>
      </c>
      <c r="E20" s="21">
        <v>100000</v>
      </c>
      <c r="F20" s="21"/>
      <c r="G20" s="22">
        <f>SUM(H20:J20)</f>
        <v>80</v>
      </c>
      <c r="H20" s="21">
        <v>80</v>
      </c>
      <c r="I20" s="21"/>
      <c r="J20" s="21"/>
      <c r="K20" s="25" t="s">
        <v>50</v>
      </c>
    </row>
    <row r="21" spans="1:11" ht="39.75" customHeight="1">
      <c r="A21" s="5" t="s">
        <v>51</v>
      </c>
      <c r="B21" s="5"/>
      <c r="C21" s="5"/>
      <c r="D21" s="17">
        <v>100000</v>
      </c>
      <c r="E21" s="17">
        <v>100000</v>
      </c>
      <c r="F21" s="17"/>
      <c r="G21" s="13">
        <f>SUM(H21:J21)</f>
        <v>80</v>
      </c>
      <c r="H21" s="17">
        <v>80</v>
      </c>
      <c r="I21" s="17"/>
      <c r="J21" s="17"/>
      <c r="K21" s="25"/>
    </row>
    <row r="22" spans="1:11" ht="13.5">
      <c r="A22" s="26"/>
      <c r="B22" s="26"/>
      <c r="C22" s="26"/>
      <c r="D22" s="27"/>
      <c r="E22" s="27"/>
      <c r="F22" s="27"/>
      <c r="H22" s="27"/>
      <c r="I22" s="27"/>
      <c r="J22" s="27"/>
      <c r="K22" s="26"/>
    </row>
    <row r="23" spans="1:11" ht="17.25">
      <c r="A23" s="28" t="s">
        <v>52</v>
      </c>
      <c r="B23" s="29"/>
      <c r="C23" s="29"/>
      <c r="D23" s="30">
        <f>SUM(D20,D17,D4)</f>
        <v>162000</v>
      </c>
      <c r="E23" s="30">
        <f>SUM(E20,E17,E4)</f>
        <v>155000</v>
      </c>
      <c r="F23" s="30">
        <f>SUM(F20,F17,F4)</f>
        <v>48290</v>
      </c>
      <c r="G23" s="30">
        <f>SUM(H23:J23)</f>
        <v>84588.84</v>
      </c>
      <c r="H23" s="30">
        <f>SUM(H20,H17,H4)</f>
        <v>36210</v>
      </c>
      <c r="I23" s="30">
        <f>SUM(I20,I17,I4)</f>
        <v>17363.84</v>
      </c>
      <c r="J23" s="30">
        <f>SUM(J20,J17,J4)</f>
        <v>31015</v>
      </c>
      <c r="K23" s="31"/>
    </row>
    <row r="24" spans="4:10" ht="13.5">
      <c r="D24" s="32"/>
      <c r="E24" s="32"/>
      <c r="F24" s="32"/>
      <c r="G24" s="32"/>
      <c r="H24" s="32"/>
      <c r="I24" s="32"/>
      <c r="J24" s="32"/>
    </row>
    <row r="25" spans="4:10" ht="13.5">
      <c r="D25" s="32"/>
      <c r="E25" s="32"/>
      <c r="F25" s="32"/>
      <c r="G25" s="32"/>
      <c r="H25" s="32"/>
      <c r="I25" s="32"/>
      <c r="J25" s="32"/>
    </row>
    <row r="26" spans="4:10" ht="13.5">
      <c r="D26" s="32"/>
      <c r="E26" s="32"/>
      <c r="F26" s="32"/>
      <c r="G26" s="32"/>
      <c r="H26" s="32"/>
      <c r="I26" s="32"/>
      <c r="J26" s="32"/>
    </row>
    <row r="27" spans="4:10" ht="13.5">
      <c r="D27" s="32"/>
      <c r="E27" s="32"/>
      <c r="F27" s="32"/>
      <c r="G27" s="33"/>
      <c r="H27" s="33">
        <f>SUM(H24,H21,H8)</f>
        <v>2080</v>
      </c>
      <c r="I27" s="32"/>
      <c r="J27" s="32"/>
    </row>
  </sheetData>
  <sheetProtection selectLockedCells="1" selectUnlockedCells="1"/>
  <mergeCells count="20">
    <mergeCell ref="A1:K1"/>
    <mergeCell ref="A2:K2"/>
    <mergeCell ref="K4:K5"/>
    <mergeCell ref="A5:C5"/>
    <mergeCell ref="C6:E6"/>
    <mergeCell ref="C7:E7"/>
    <mergeCell ref="C8:E8"/>
    <mergeCell ref="C9:E9"/>
    <mergeCell ref="C10:E10"/>
    <mergeCell ref="A11:C11"/>
    <mergeCell ref="C12:E12"/>
    <mergeCell ref="C13:E13"/>
    <mergeCell ref="C14:E14"/>
    <mergeCell ref="C15:E15"/>
    <mergeCell ref="A16:C16"/>
    <mergeCell ref="A18:C18"/>
    <mergeCell ref="K18:K19"/>
    <mergeCell ref="A19:C19"/>
    <mergeCell ref="K20:K21"/>
    <mergeCell ref="A21:C2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I47"/>
  <sheetViews>
    <sheetView view="pageBreakPreview" zoomScale="67" zoomScaleNormal="82" zoomScaleSheetLayoutView="67" workbookViewId="0" topLeftCell="A1">
      <selection activeCell="I45" sqref="I45"/>
    </sheetView>
  </sheetViews>
  <sheetFormatPr defaultColWidth="8.796875" defaultRowHeight="14.25"/>
  <sheetData>
    <row r="23" spans="1:9" ht="13.5" customHeight="1">
      <c r="A23" s="34" t="s">
        <v>53</v>
      </c>
      <c r="B23" s="34"/>
      <c r="C23" s="34"/>
      <c r="D23" s="34"/>
      <c r="E23" s="34"/>
      <c r="F23" s="34"/>
      <c r="G23" s="34"/>
      <c r="H23" s="34"/>
      <c r="I23" s="34"/>
    </row>
    <row r="27" spans="1:9" ht="13.5">
      <c r="A27" s="35" t="s">
        <v>54</v>
      </c>
      <c r="B27" s="35"/>
      <c r="C27" s="35"/>
      <c r="D27" s="35"/>
      <c r="E27" s="35"/>
      <c r="F27" s="35"/>
      <c r="G27" s="35"/>
      <c r="H27" s="35"/>
      <c r="I27" s="35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</sheetData>
  <sheetProtection selectLockedCells="1" selectUnlockedCells="1"/>
  <mergeCells count="3">
    <mergeCell ref="A23:I23"/>
    <mergeCell ref="A27:I27"/>
    <mergeCell ref="A47:I4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5:E43"/>
  <sheetViews>
    <sheetView view="pageBreakPreview" zoomScale="67" zoomScaleNormal="82" zoomScaleSheetLayoutView="67" workbookViewId="0" topLeftCell="A1">
      <selection activeCell="J39" sqref="J39"/>
    </sheetView>
  </sheetViews>
  <sheetFormatPr defaultColWidth="8.796875" defaultRowHeight="14.25"/>
  <cols>
    <col min="4" max="4" width="36" style="0" customWidth="1"/>
    <col min="5" max="5" width="55.796875" style="0" customWidth="1"/>
  </cols>
  <sheetData>
    <row r="35" spans="1:5" s="40" customFormat="1" ht="32.25" customHeight="1">
      <c r="A35" s="37">
        <v>1</v>
      </c>
      <c r="B35" s="38" t="s">
        <v>17</v>
      </c>
      <c r="C35" s="38"/>
      <c r="D35" s="38"/>
      <c r="E35" s="39" t="s">
        <v>18</v>
      </c>
    </row>
    <row r="36" spans="1:5" s="40" customFormat="1" ht="32.25" customHeight="1">
      <c r="A36" s="37">
        <v>2</v>
      </c>
      <c r="B36" s="38" t="s">
        <v>20</v>
      </c>
      <c r="C36" s="38"/>
      <c r="D36" s="38"/>
      <c r="E36" s="39" t="s">
        <v>21</v>
      </c>
    </row>
    <row r="37" spans="1:5" s="40" customFormat="1" ht="32.25" customHeight="1">
      <c r="A37" s="37">
        <v>3</v>
      </c>
      <c r="B37" s="38" t="s">
        <v>23</v>
      </c>
      <c r="C37" s="38"/>
      <c r="D37" s="38"/>
      <c r="E37" s="39" t="s">
        <v>24</v>
      </c>
    </row>
    <row r="38" spans="1:5" s="40" customFormat="1" ht="32.25" customHeight="1">
      <c r="A38" s="37">
        <v>4</v>
      </c>
      <c r="B38" s="38" t="s">
        <v>26</v>
      </c>
      <c r="C38" s="38"/>
      <c r="D38" s="38"/>
      <c r="E38" s="39" t="s">
        <v>27</v>
      </c>
    </row>
    <row r="39" spans="1:5" s="40" customFormat="1" ht="32.25" customHeight="1">
      <c r="A39" s="37">
        <v>5</v>
      </c>
      <c r="B39" s="38" t="s">
        <v>29</v>
      </c>
      <c r="C39" s="38"/>
      <c r="D39" s="38"/>
      <c r="E39" s="39" t="s">
        <v>30</v>
      </c>
    </row>
    <row r="40" spans="1:5" s="40" customFormat="1" ht="32.25" customHeight="1">
      <c r="A40" s="37">
        <v>6</v>
      </c>
      <c r="B40" s="38" t="s">
        <v>33</v>
      </c>
      <c r="C40" s="38"/>
      <c r="D40" s="38"/>
      <c r="E40" s="39" t="s">
        <v>18</v>
      </c>
    </row>
    <row r="41" spans="1:5" s="40" customFormat="1" ht="32.25" customHeight="1">
      <c r="A41" s="37">
        <v>7</v>
      </c>
      <c r="B41" s="38" t="s">
        <v>35</v>
      </c>
      <c r="C41" s="38"/>
      <c r="D41" s="38"/>
      <c r="E41" s="39" t="s">
        <v>36</v>
      </c>
    </row>
    <row r="42" spans="1:5" s="40" customFormat="1" ht="32.25" customHeight="1">
      <c r="A42" s="37">
        <v>8</v>
      </c>
      <c r="B42" s="38" t="s">
        <v>38</v>
      </c>
      <c r="C42" s="38"/>
      <c r="D42" s="38"/>
      <c r="E42" s="39" t="s">
        <v>39</v>
      </c>
    </row>
    <row r="43" spans="1:5" s="40" customFormat="1" ht="32.25" customHeight="1">
      <c r="A43" s="37">
        <v>9</v>
      </c>
      <c r="B43" s="38" t="s">
        <v>41</v>
      </c>
      <c r="C43" s="38"/>
      <c r="D43" s="38"/>
      <c r="E43" s="39" t="s">
        <v>42</v>
      </c>
    </row>
  </sheetData>
  <sheetProtection selectLockedCells="1" selectUnlockedCells="1"/>
  <mergeCells count="9"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izamirska</dc:creator>
  <cp:keywords/>
  <dc:description/>
  <cp:lastModifiedBy/>
  <cp:lastPrinted>2013-03-05T13:44:22Z</cp:lastPrinted>
  <dcterms:created xsi:type="dcterms:W3CDTF">2013-01-17T11:12:41Z</dcterms:created>
  <dcterms:modified xsi:type="dcterms:W3CDTF">2013-04-08T11:49:52Z</dcterms:modified>
  <cp:category/>
  <cp:version/>
  <cp:contentType/>
  <cp:contentStatus/>
  <cp:revision>8</cp:revision>
</cp:coreProperties>
</file>